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PPI!$A$3:$N$35</definedName>
  </definedNames>
  <calcPr calcId="145621"/>
</workbook>
</file>

<file path=xl/calcChain.xml><?xml version="1.0" encoding="utf-8"?>
<calcChain xmlns="http://schemas.openxmlformats.org/spreadsheetml/2006/main">
  <c r="F20" i="1" l="1"/>
  <c r="M19" i="1"/>
  <c r="N19" i="1"/>
  <c r="K19" i="1"/>
  <c r="L19" i="1"/>
  <c r="M18" i="1"/>
  <c r="N18" i="1"/>
  <c r="K18" i="1"/>
  <c r="L18" i="1"/>
  <c r="M17" i="1"/>
  <c r="N17" i="1"/>
  <c r="K17" i="1"/>
  <c r="L17" i="1"/>
  <c r="M16" i="1"/>
  <c r="N16" i="1"/>
  <c r="K16" i="1"/>
  <c r="L16" i="1"/>
  <c r="M15" i="1"/>
  <c r="N15" i="1"/>
  <c r="M14" i="1"/>
  <c r="N14" i="1"/>
  <c r="K15" i="1"/>
  <c r="L15" i="1"/>
  <c r="K14" i="1"/>
  <c r="L14" i="1"/>
  <c r="E20" i="1"/>
  <c r="M11" i="1"/>
  <c r="N11" i="1"/>
  <c r="K11" i="1"/>
  <c r="L11" i="1"/>
  <c r="M10" i="1"/>
  <c r="N10" i="1"/>
  <c r="K10" i="1"/>
  <c r="L10" i="1"/>
  <c r="M9" i="1"/>
  <c r="N9" i="1"/>
  <c r="K9" i="1"/>
  <c r="L9" i="1"/>
  <c r="M8" i="1"/>
  <c r="N8" i="1"/>
  <c r="K8" i="1"/>
  <c r="L8" i="1"/>
  <c r="N6" i="1"/>
  <c r="M6" i="1"/>
  <c r="L6" i="1"/>
  <c r="K6" i="1"/>
  <c r="N5" i="1"/>
  <c r="M5" i="1"/>
  <c r="L5" i="1"/>
  <c r="K5" i="1"/>
  <c r="N13" i="1"/>
  <c r="M13" i="1"/>
  <c r="L13" i="1"/>
  <c r="K13" i="1"/>
  <c r="N7" i="1"/>
  <c r="M7" i="1"/>
  <c r="L7" i="1"/>
  <c r="K7" i="1"/>
  <c r="N4" i="1"/>
  <c r="M4" i="1"/>
  <c r="L4" i="1"/>
  <c r="K4" i="1"/>
  <c r="N12" i="1" l="1"/>
  <c r="M12" i="1"/>
  <c r="L12" i="1"/>
  <c r="K12" i="1"/>
</calcChain>
</file>

<file path=xl/sharedStrings.xml><?xml version="1.0" encoding="utf-8"?>
<sst xmlns="http://schemas.openxmlformats.org/spreadsheetml/2006/main" count="90" uniqueCount="66">
  <si>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</si>
  <si>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</si>
  <si>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</si>
  <si>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</si>
  <si>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</si>
  <si>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</si>
  <si>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</si>
  <si>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</si>
  <si>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</si>
  <si>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</si>
  <si>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</si>
  <si>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</si>
  <si>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</si>
  <si>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</si>
  <si>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</si>
  <si>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</si>
  <si>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</si>
  <si>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</si>
  <si>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</si>
  <si>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</si>
  <si>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</si>
  <si>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</si>
  <si>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</si>
  <si>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</si>
  <si>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</si>
  <si>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</si>
  <si>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</si>
  <si>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</si>
  <si>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</si>
  <si>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</si>
  <si>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</si>
  <si>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</si>
  <si>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</si>
  <si>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</si>
  <si>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</si>
  <si>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</si>
  <si>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</si>
  <si>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</si>
  <si>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</si>
  <si>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</si>
  <si>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JUNTA MUNICIPAL DE AGUA POTABLE Y ALCANTARILLADO DE CORTAZAR, GTO.
Programas y Proyectos de Inversión
DEL 01 DE ENERO AL 31 DE MARZO 2019</t>
  </si>
  <si>
    <t>RED DE AGUA</t>
  </si>
  <si>
    <t>RED ALCANTARILLADO</t>
  </si>
  <si>
    <t>OBRAS PRODDER</t>
  </si>
  <si>
    <t>EQUIPAMIENTO EN POZOS</t>
  </si>
  <si>
    <t>ESTUDIOS Y PROYECTOS</t>
  </si>
  <si>
    <t>31120-8109</t>
  </si>
  <si>
    <t>PROGRAMA GIC RED ALCANTARILLADO</t>
  </si>
  <si>
    <t>31120-8105</t>
  </si>
  <si>
    <t>PROGRAMA GIC EQUIPAMIENTO EN POZOS</t>
  </si>
  <si>
    <t>PROGRAMA GIC REHAB REDES SECUNDARIAS</t>
  </si>
  <si>
    <t>PROGRAMA CEAG REDES SECUNDARIAS</t>
  </si>
  <si>
    <t>PROGRAMA CEAG PERFORACION DE POZO 21</t>
  </si>
  <si>
    <t>PROGRAMA CEAG RED ALC COL GTO</t>
  </si>
  <si>
    <t>PROGRAMA CEAG LINEA VERDE</t>
  </si>
  <si>
    <t>PROGRAMA CEAG EQUIPAMIENTO LINEA VERDE</t>
  </si>
  <si>
    <t>PROGRAMA REMANENTES RED ALCANTARILLADO</t>
  </si>
  <si>
    <t>MATERIALES DIVERSOS</t>
  </si>
  <si>
    <t>PROGRAMA CEAG 2169 MICROMEDIDORES</t>
  </si>
  <si>
    <t>PROGRAMA REMANENTES MACROMEDIDORES</t>
  </si>
  <si>
    <t>31120-8101</t>
  </si>
  <si>
    <t>PROGRAMA REMANENTES CORRELADOR</t>
  </si>
  <si>
    <t>MAQUINARIA Y EQPO CONSTRUCCION</t>
  </si>
  <si>
    <t>PROGRAMA REMANENTES CAMARA INSPECCION TUBERIA</t>
  </si>
  <si>
    <t>PROGRAMA GIC PROYECTO EQUIPAMIENTO Y ELECTRIFICACION POZO</t>
  </si>
  <si>
    <t>PROGRAMA GIC ESTUDIOS TARIFARIO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</si>
</sst>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/>
      <protection locked="0"/>
    </xf>
    <xf numFmtId="43" fontId="0" fillId="0" borderId="0" xfId="17" applyFont="1" applyProtection="1">
      <protection locked="0"/>
    </xf>
    <xf numFmtId="4" fontId="0" fillId="0" borderId="0" xfId="0" applyNumberFormat="1" applyFont="1" applyProtection="1">
      <protection locked="0"/>
    </xf>
    <xf numFmtId="43" fontId="0" fillId="0" borderId="0" xfId="0" applyNumberFormat="1" applyFont="1" applyProtection="1">
      <protection locked="0"/>
    </xf>
    <xf numFmtId="43" fontId="7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zoomScaleNormal="100" workbookViewId="0">
      <selection activeCell="I23" sqref="I2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40.33203125" style="4" bestFit="1" customWidth="1"/>
    <col min="4" max="4" width="15.5" style="4" bestFit="1" customWidth="1"/>
    <col min="5" max="6" width="14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24">
        <v>6131</v>
      </c>
      <c r="B4" s="4" t="s">
        <v>41</v>
      </c>
      <c r="C4" s="4" t="s">
        <v>50</v>
      </c>
      <c r="D4" s="4" t="s">
        <v>46</v>
      </c>
      <c r="E4" s="25">
        <v>924305</v>
      </c>
      <c r="F4" s="25">
        <v>939305</v>
      </c>
      <c r="G4" s="4">
        <v>0</v>
      </c>
      <c r="H4" s="4">
        <v>7</v>
      </c>
      <c r="I4" s="4">
        <v>7</v>
      </c>
      <c r="J4" s="4">
        <v>0</v>
      </c>
      <c r="K4" s="26">
        <f t="shared" ref="K4" si="0">G4/E4</f>
        <v>0</v>
      </c>
      <c r="L4" s="26">
        <f t="shared" ref="L4" si="1">G4/F4</f>
        <v>0</v>
      </c>
      <c r="M4" s="26">
        <f t="shared" ref="M4" si="2">J4/H4</f>
        <v>0</v>
      </c>
      <c r="N4" s="26">
        <f t="shared" ref="N4" si="3">J4/I4</f>
        <v>0</v>
      </c>
    </row>
    <row r="5" spans="1:14" x14ac:dyDescent="0.2">
      <c r="A5" s="24">
        <v>6131</v>
      </c>
      <c r="B5" s="4" t="s">
        <v>41</v>
      </c>
      <c r="C5" s="4" t="s">
        <v>51</v>
      </c>
      <c r="D5" s="4" t="s">
        <v>46</v>
      </c>
      <c r="E5" s="25">
        <v>2155172</v>
      </c>
      <c r="F5" s="25">
        <v>1250000</v>
      </c>
      <c r="G5" s="4">
        <v>0</v>
      </c>
      <c r="H5" s="4">
        <v>1</v>
      </c>
      <c r="I5" s="4">
        <v>1</v>
      </c>
      <c r="J5" s="4">
        <v>0</v>
      </c>
      <c r="K5" s="26">
        <f t="shared" ref="K5" si="4">G5/E5</f>
        <v>0</v>
      </c>
      <c r="L5" s="26">
        <f t="shared" ref="L5" si="5">G5/F5</f>
        <v>0</v>
      </c>
      <c r="M5" s="26">
        <f t="shared" ref="M5" si="6">J5/H5</f>
        <v>0</v>
      </c>
      <c r="N5" s="26">
        <f t="shared" ref="N5" si="7">J5/I5</f>
        <v>0</v>
      </c>
    </row>
    <row r="6" spans="1:14" x14ac:dyDescent="0.2">
      <c r="A6" s="24">
        <v>6131</v>
      </c>
      <c r="B6" s="4" t="s">
        <v>41</v>
      </c>
      <c r="C6" s="4" t="s">
        <v>52</v>
      </c>
      <c r="D6" s="4" t="s">
        <v>46</v>
      </c>
      <c r="E6" s="25">
        <v>0</v>
      </c>
      <c r="F6" s="25">
        <v>1200000</v>
      </c>
      <c r="G6" s="4">
        <v>0</v>
      </c>
      <c r="H6" s="4">
        <v>0</v>
      </c>
      <c r="I6" s="4">
        <v>1</v>
      </c>
      <c r="J6" s="4">
        <v>0</v>
      </c>
      <c r="K6" s="26" t="e">
        <f t="shared" ref="K6" si="8">G6/E6</f>
        <v>#DIV/0!</v>
      </c>
      <c r="L6" s="26">
        <f t="shared" ref="L6" si="9">G6/F6</f>
        <v>0</v>
      </c>
      <c r="M6" s="26" t="e">
        <f t="shared" ref="M6" si="10">J6/H6</f>
        <v>#DIV/0!</v>
      </c>
      <c r="N6" s="26">
        <f t="shared" ref="N6" si="11">J6/I6</f>
        <v>0</v>
      </c>
    </row>
    <row r="7" spans="1:14" x14ac:dyDescent="0.2">
      <c r="A7" s="24">
        <v>6161</v>
      </c>
      <c r="B7" s="4" t="s">
        <v>42</v>
      </c>
      <c r="C7" s="4" t="s">
        <v>47</v>
      </c>
      <c r="D7" s="4" t="s">
        <v>46</v>
      </c>
      <c r="E7" s="25">
        <v>2028907</v>
      </c>
      <c r="F7" s="25">
        <v>1016616</v>
      </c>
      <c r="G7" s="25">
        <v>123994.38</v>
      </c>
      <c r="H7" s="4">
        <v>7</v>
      </c>
      <c r="I7" s="4">
        <v>7</v>
      </c>
      <c r="J7" s="4">
        <v>1</v>
      </c>
      <c r="K7" s="26">
        <f t="shared" ref="K7:K11" si="12">G7/E7</f>
        <v>6.111388052779157E-2</v>
      </c>
      <c r="L7" s="26">
        <f t="shared" ref="L7:L11" si="13">G7/F7</f>
        <v>0.12196776363936826</v>
      </c>
      <c r="M7" s="26">
        <f t="shared" ref="M7:M11" si="14">J7/H7</f>
        <v>0.14285714285714285</v>
      </c>
      <c r="N7" s="26">
        <f t="shared" ref="N7:N11" si="15">J7/I7</f>
        <v>0.14285714285714285</v>
      </c>
    </row>
    <row r="8" spans="1:14" x14ac:dyDescent="0.2">
      <c r="A8" s="24">
        <v>6161</v>
      </c>
      <c r="B8" s="4" t="s">
        <v>42</v>
      </c>
      <c r="C8" s="4" t="s">
        <v>53</v>
      </c>
      <c r="D8" s="4" t="s">
        <v>46</v>
      </c>
      <c r="E8" s="25">
        <v>1724138</v>
      </c>
      <c r="F8" s="25">
        <v>1000000</v>
      </c>
      <c r="G8" s="4">
        <v>0</v>
      </c>
      <c r="H8" s="4">
        <v>1</v>
      </c>
      <c r="I8" s="4">
        <v>1</v>
      </c>
      <c r="J8" s="4">
        <v>0</v>
      </c>
      <c r="K8" s="4">
        <f t="shared" si="12"/>
        <v>0</v>
      </c>
      <c r="L8" s="4">
        <f t="shared" si="13"/>
        <v>0</v>
      </c>
      <c r="M8" s="4">
        <f t="shared" si="14"/>
        <v>0</v>
      </c>
      <c r="N8" s="4">
        <f t="shared" si="15"/>
        <v>0</v>
      </c>
    </row>
    <row r="9" spans="1:14" x14ac:dyDescent="0.2">
      <c r="A9" s="24">
        <v>6161</v>
      </c>
      <c r="B9" s="4" t="s">
        <v>42</v>
      </c>
      <c r="C9" s="4" t="s">
        <v>54</v>
      </c>
      <c r="D9" s="4" t="s">
        <v>46</v>
      </c>
      <c r="E9" s="25">
        <v>0</v>
      </c>
      <c r="F9" s="25">
        <v>2840500</v>
      </c>
      <c r="G9" s="4">
        <v>0</v>
      </c>
      <c r="H9" s="4">
        <v>0</v>
      </c>
      <c r="I9" s="4">
        <v>1</v>
      </c>
      <c r="J9" s="4">
        <v>0</v>
      </c>
      <c r="K9" s="4" t="e">
        <f t="shared" si="12"/>
        <v>#DIV/0!</v>
      </c>
      <c r="L9" s="4">
        <f t="shared" si="13"/>
        <v>0</v>
      </c>
      <c r="M9" s="4" t="e">
        <f t="shared" si="14"/>
        <v>#DIV/0!</v>
      </c>
      <c r="N9" s="4">
        <f t="shared" si="15"/>
        <v>0</v>
      </c>
    </row>
    <row r="10" spans="1:14" x14ac:dyDescent="0.2">
      <c r="A10" s="24">
        <v>6161</v>
      </c>
      <c r="B10" s="4" t="s">
        <v>42</v>
      </c>
      <c r="C10" s="4" t="s">
        <v>55</v>
      </c>
      <c r="D10" s="4" t="s">
        <v>46</v>
      </c>
      <c r="E10" s="25">
        <v>0</v>
      </c>
      <c r="F10" s="25">
        <v>226937.05</v>
      </c>
      <c r="G10" s="4">
        <v>0</v>
      </c>
      <c r="H10" s="4">
        <v>0</v>
      </c>
      <c r="I10" s="4">
        <v>1</v>
      </c>
      <c r="J10" s="4">
        <v>0</v>
      </c>
      <c r="K10" s="4" t="e">
        <f t="shared" si="12"/>
        <v>#DIV/0!</v>
      </c>
      <c r="L10" s="4">
        <f t="shared" si="13"/>
        <v>0</v>
      </c>
      <c r="M10" s="4" t="e">
        <f t="shared" si="14"/>
        <v>#DIV/0!</v>
      </c>
      <c r="N10" s="4">
        <f t="shared" si="15"/>
        <v>0</v>
      </c>
    </row>
    <row r="11" spans="1:14" x14ac:dyDescent="0.2">
      <c r="A11" s="24">
        <v>6161</v>
      </c>
      <c r="B11" s="4" t="s">
        <v>42</v>
      </c>
      <c r="C11" s="4" t="s">
        <v>56</v>
      </c>
      <c r="D11" s="4" t="s">
        <v>46</v>
      </c>
      <c r="E11" s="25">
        <v>0</v>
      </c>
      <c r="F11" s="25">
        <v>2652616.4</v>
      </c>
      <c r="G11" s="4">
        <v>0</v>
      </c>
      <c r="H11" s="4">
        <v>0</v>
      </c>
      <c r="I11" s="4">
        <v>7</v>
      </c>
      <c r="J11" s="4">
        <v>0</v>
      </c>
      <c r="K11" s="4" t="e">
        <f t="shared" si="12"/>
        <v>#DIV/0!</v>
      </c>
      <c r="L11" s="4">
        <f t="shared" si="13"/>
        <v>0</v>
      </c>
      <c r="M11" s="4" t="e">
        <f t="shared" si="14"/>
        <v>#DIV/0!</v>
      </c>
      <c r="N11" s="4">
        <f t="shared" si="15"/>
        <v>0</v>
      </c>
    </row>
    <row r="12" spans="1:14" x14ac:dyDescent="0.2">
      <c r="A12" s="24">
        <v>6161</v>
      </c>
      <c r="B12" s="4" t="s">
        <v>43</v>
      </c>
      <c r="C12" s="4" t="s">
        <v>43</v>
      </c>
      <c r="D12" s="4" t="s">
        <v>46</v>
      </c>
      <c r="E12" s="25">
        <v>3681184</v>
      </c>
      <c r="F12" s="25">
        <v>3681184</v>
      </c>
      <c r="G12" s="4">
        <v>0</v>
      </c>
      <c r="H12" s="4">
        <v>10</v>
      </c>
      <c r="I12" s="4">
        <v>10</v>
      </c>
      <c r="J12" s="4">
        <v>0</v>
      </c>
      <c r="K12" s="26">
        <f t="shared" ref="K12" si="16">G12/E12</f>
        <v>0</v>
      </c>
      <c r="L12" s="26">
        <f t="shared" ref="L12" si="17">G12/F12</f>
        <v>0</v>
      </c>
      <c r="M12" s="26">
        <f t="shared" ref="M12" si="18">J12/H12</f>
        <v>0</v>
      </c>
      <c r="N12" s="26">
        <f t="shared" ref="N12" si="19">J12/I12</f>
        <v>0</v>
      </c>
    </row>
    <row r="13" spans="1:14" x14ac:dyDescent="0.2">
      <c r="A13" s="24">
        <v>6171</v>
      </c>
      <c r="B13" s="4" t="s">
        <v>44</v>
      </c>
      <c r="C13" s="4" t="s">
        <v>49</v>
      </c>
      <c r="D13" s="4" t="s">
        <v>46</v>
      </c>
      <c r="E13" s="25">
        <v>2155172</v>
      </c>
      <c r="F13" s="4">
        <v>0</v>
      </c>
      <c r="G13" s="4">
        <v>0</v>
      </c>
      <c r="H13" s="4">
        <v>1</v>
      </c>
      <c r="I13" s="4">
        <v>0</v>
      </c>
      <c r="J13" s="4">
        <v>0</v>
      </c>
      <c r="K13" s="26">
        <f t="shared" ref="K13:K19" si="20">G13/E13</f>
        <v>0</v>
      </c>
      <c r="L13" s="26" t="e">
        <f t="shared" ref="L13:L19" si="21">G13/F13</f>
        <v>#DIV/0!</v>
      </c>
      <c r="M13" s="26">
        <f t="shared" ref="M13:M19" si="22">J13/H13</f>
        <v>0</v>
      </c>
      <c r="N13" s="26" t="e">
        <f t="shared" ref="N13:N19" si="23">J13/I13</f>
        <v>#DIV/0!</v>
      </c>
    </row>
    <row r="14" spans="1:14" x14ac:dyDescent="0.2">
      <c r="A14" s="24">
        <v>6311</v>
      </c>
      <c r="B14" s="4" t="s">
        <v>45</v>
      </c>
      <c r="C14" s="4" t="s">
        <v>64</v>
      </c>
      <c r="D14" s="4" t="s">
        <v>46</v>
      </c>
      <c r="E14" s="25">
        <v>129310</v>
      </c>
      <c r="F14" s="25">
        <v>142954</v>
      </c>
      <c r="G14" s="4">
        <v>0</v>
      </c>
      <c r="H14" s="4">
        <v>1</v>
      </c>
      <c r="I14" s="4">
        <v>1</v>
      </c>
      <c r="J14" s="4">
        <v>0</v>
      </c>
      <c r="K14" s="4">
        <f t="shared" si="20"/>
        <v>0</v>
      </c>
      <c r="L14" s="4">
        <f t="shared" si="21"/>
        <v>0</v>
      </c>
      <c r="M14" s="4">
        <f t="shared" si="22"/>
        <v>0</v>
      </c>
      <c r="N14" s="4">
        <f t="shared" si="23"/>
        <v>0</v>
      </c>
    </row>
    <row r="15" spans="1:14" x14ac:dyDescent="0.2">
      <c r="A15" s="24">
        <v>6311</v>
      </c>
      <c r="B15" s="4" t="s">
        <v>45</v>
      </c>
      <c r="C15" s="4" t="s">
        <v>65</v>
      </c>
      <c r="D15" s="4" t="s">
        <v>48</v>
      </c>
      <c r="E15" s="25">
        <v>53000</v>
      </c>
      <c r="F15" s="25">
        <v>53000</v>
      </c>
      <c r="G15" s="4">
        <v>0</v>
      </c>
      <c r="H15" s="4">
        <v>1</v>
      </c>
      <c r="I15" s="4">
        <v>1</v>
      </c>
      <c r="J15" s="4">
        <v>0</v>
      </c>
      <c r="K15" s="4">
        <f t="shared" si="20"/>
        <v>0</v>
      </c>
      <c r="L15" s="4">
        <f t="shared" si="21"/>
        <v>0</v>
      </c>
      <c r="M15" s="4">
        <f t="shared" si="22"/>
        <v>0</v>
      </c>
      <c r="N15" s="4">
        <f t="shared" si="23"/>
        <v>0</v>
      </c>
    </row>
    <row r="16" spans="1:14" x14ac:dyDescent="0.2">
      <c r="A16" s="24">
        <v>2491</v>
      </c>
      <c r="B16" s="4" t="s">
        <v>57</v>
      </c>
      <c r="C16" s="4" t="s">
        <v>58</v>
      </c>
      <c r="D16" s="4" t="s">
        <v>48</v>
      </c>
      <c r="E16" s="25">
        <v>0</v>
      </c>
      <c r="F16" s="25">
        <v>500691.96</v>
      </c>
      <c r="G16" s="4">
        <v>0</v>
      </c>
      <c r="H16" s="4">
        <v>0</v>
      </c>
      <c r="I16" s="4">
        <v>1</v>
      </c>
      <c r="J16" s="4">
        <v>0</v>
      </c>
      <c r="K16" s="4" t="e">
        <f t="shared" si="20"/>
        <v>#DIV/0!</v>
      </c>
      <c r="L16" s="4">
        <f t="shared" si="21"/>
        <v>0</v>
      </c>
      <c r="M16" s="4" t="e">
        <f t="shared" si="22"/>
        <v>#DIV/0!</v>
      </c>
      <c r="N16" s="4">
        <f t="shared" si="23"/>
        <v>0</v>
      </c>
    </row>
    <row r="17" spans="1:14" x14ac:dyDescent="0.2">
      <c r="A17" s="24">
        <v>2491</v>
      </c>
      <c r="B17" s="4" t="s">
        <v>57</v>
      </c>
      <c r="C17" s="4" t="s">
        <v>59</v>
      </c>
      <c r="D17" s="4" t="s">
        <v>60</v>
      </c>
      <c r="E17" s="25">
        <v>0</v>
      </c>
      <c r="F17" s="25">
        <v>414236</v>
      </c>
      <c r="G17" s="4">
        <v>0</v>
      </c>
      <c r="H17" s="4">
        <v>0</v>
      </c>
      <c r="I17" s="4">
        <v>1</v>
      </c>
      <c r="J17" s="4">
        <v>0</v>
      </c>
      <c r="K17" s="4" t="e">
        <f t="shared" si="20"/>
        <v>#DIV/0!</v>
      </c>
      <c r="L17" s="4">
        <f t="shared" si="21"/>
        <v>0</v>
      </c>
      <c r="M17" s="4" t="e">
        <f t="shared" si="22"/>
        <v>#DIV/0!</v>
      </c>
      <c r="N17" s="4">
        <f t="shared" si="23"/>
        <v>0</v>
      </c>
    </row>
    <row r="18" spans="1:14" x14ac:dyDescent="0.2">
      <c r="A18" s="24">
        <v>5631</v>
      </c>
      <c r="B18" s="4" t="s">
        <v>62</v>
      </c>
      <c r="C18" s="4" t="s">
        <v>61</v>
      </c>
      <c r="D18" s="4" t="s">
        <v>60</v>
      </c>
      <c r="E18" s="25">
        <v>0</v>
      </c>
      <c r="F18" s="25">
        <v>450000</v>
      </c>
      <c r="G18" s="4">
        <v>0</v>
      </c>
      <c r="H18" s="4">
        <v>0</v>
      </c>
      <c r="I18" s="4">
        <v>1</v>
      </c>
      <c r="J18" s="4">
        <v>0</v>
      </c>
      <c r="K18" s="4" t="e">
        <f t="shared" si="20"/>
        <v>#DIV/0!</v>
      </c>
      <c r="L18" s="4">
        <f t="shared" si="21"/>
        <v>0</v>
      </c>
      <c r="M18" s="4" t="e">
        <f t="shared" si="22"/>
        <v>#DIV/0!</v>
      </c>
      <c r="N18" s="4">
        <f t="shared" si="23"/>
        <v>0</v>
      </c>
    </row>
    <row r="19" spans="1:14" x14ac:dyDescent="0.2">
      <c r="A19" s="24">
        <v>5631</v>
      </c>
      <c r="B19" s="4" t="s">
        <v>62</v>
      </c>
      <c r="C19" s="4" t="s">
        <v>63</v>
      </c>
      <c r="D19" s="4" t="s">
        <v>60</v>
      </c>
      <c r="E19" s="25">
        <v>0</v>
      </c>
      <c r="F19" s="25">
        <v>430000</v>
      </c>
      <c r="G19" s="4">
        <v>0</v>
      </c>
      <c r="H19" s="4">
        <v>0</v>
      </c>
      <c r="I19" s="4">
        <v>1</v>
      </c>
      <c r="J19" s="4">
        <v>0</v>
      </c>
      <c r="K19" s="4" t="e">
        <f t="shared" si="20"/>
        <v>#DIV/0!</v>
      </c>
      <c r="L19" s="4">
        <f t="shared" si="21"/>
        <v>0</v>
      </c>
      <c r="M19" s="4" t="e">
        <f t="shared" si="22"/>
        <v>#DIV/0!</v>
      </c>
      <c r="N19" s="4">
        <f t="shared" si="23"/>
        <v>0</v>
      </c>
    </row>
    <row r="20" spans="1:14" x14ac:dyDescent="0.2">
      <c r="E20" s="28">
        <f>E4+E5+E7+E8+E12+E13+E14+E15</f>
        <v>12851188</v>
      </c>
      <c r="F20" s="28">
        <f>F4+F5+F7+F8+F12+F13+F14+F15+F16+F17+F18+F19+F6+F9+F10+F11</f>
        <v>16798040.41</v>
      </c>
    </row>
    <row r="22" spans="1:14" x14ac:dyDescent="0.2">
      <c r="E22" s="27"/>
    </row>
    <row r="36" spans="1:1" x14ac:dyDescent="0.2">
      <c r="A36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5"/>
  <mergeCells count="1">
    <mergeCell ref="A1:N1"/>
  </mergeCells>
  <dataValidations disablePrompts="1"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2017-03-30T22:21:48Z</cp:lastPrinted>
  <dcterms:created xsi:type="dcterms:W3CDTF">2014-10-22T05:35:08Z</dcterms:created>
  <dcterms:modified xsi:type="dcterms:W3CDTF">2019-04-24T23:14:08Z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